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lRoux\OneDrive - Premier FMCG (PTY) Ltd\Documents\01 - Premier IT GCRS (working)\00_Product Manager-BS\Food Services\"/>
    </mc:Choice>
  </mc:AlternateContent>
  <xr:revisionPtr revIDLastSave="0" documentId="13_ncr:101_{6525CDB1-1E82-4CF1-BB11-25074E071C31}" xr6:coauthVersionLast="47" xr6:coauthVersionMax="47" xr10:uidLastSave="{00000000-0000-0000-0000-000000000000}"/>
  <bookViews>
    <workbookView xWindow="28680" yWindow="-120" windowWidth="51840" windowHeight="21120" xr2:uid="{78C73BF0-E8F1-453F-9F23-2ED48F429EA2}"/>
  </bookViews>
  <sheets>
    <sheet name="Snowflake - Brown Bre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22" i="1"/>
  <c r="I19" i="1" s="1"/>
  <c r="I20" i="1" s="1"/>
  <c r="I22" i="1" s="1"/>
  <c r="D21" i="1"/>
  <c r="D20" i="1"/>
</calcChain>
</file>

<file path=xl/sharedStrings.xml><?xml version="1.0" encoding="utf-8"?>
<sst xmlns="http://schemas.openxmlformats.org/spreadsheetml/2006/main" count="14" uniqueCount="14">
  <si>
    <t>Snowflake Brown Bread Yield Calculator</t>
  </si>
  <si>
    <t>Ingredients</t>
  </si>
  <si>
    <t>Kg</t>
  </si>
  <si>
    <t>Cost (R)</t>
  </si>
  <si>
    <t>Scaling weight per loaf (Kg)</t>
  </si>
  <si>
    <t>Entry Field</t>
  </si>
  <si>
    <t>Snowflake Brown Bread Ready Mix</t>
  </si>
  <si>
    <t>Loaf yield for recipe weight</t>
  </si>
  <si>
    <t>Yeast</t>
  </si>
  <si>
    <t>Cost Per Loaf</t>
  </si>
  <si>
    <t>Water</t>
  </si>
  <si>
    <t>Desired Gross Profit %</t>
  </si>
  <si>
    <t>Total</t>
  </si>
  <si>
    <t>Recommended Selling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</si>
</sst>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&quot; loaves&quot;"/>
    <numFmt numFmtId="166" formatCode="_(* #,##0.00_);_(* \(#,##0.00\);_(* &quot;-&quot;??_);_(@_)"/>
    <numFmt numFmtId="167" formatCode="&quot;R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rgb="FF00667C"/>
      <name val="Open Sans"/>
    </font>
    <font>
      <sz val="11"/>
      <color theme="1"/>
      <name val="Open Sans"/>
    </font>
    <font>
      <b/>
      <sz val="11"/>
      <color theme="0"/>
      <name val="Open Sans"/>
    </font>
    <font>
      <sz val="11"/>
      <color theme="0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rgb="FF00667C"/>
      </left>
      <right/>
      <top style="medium">
        <color rgb="FF00667C"/>
      </top>
      <bottom/>
      <diagonal/>
    </border>
    <border>
      <left/>
      <right/>
      <top style="medium">
        <color rgb="FF00667C"/>
      </top>
      <bottom/>
      <diagonal/>
    </border>
    <border>
      <left/>
      <right style="medium">
        <color rgb="FF00667C"/>
      </right>
      <top style="medium">
        <color rgb="FF00667C"/>
      </top>
      <bottom/>
      <diagonal/>
    </border>
    <border>
      <left style="medium">
        <color rgb="FF00667C"/>
      </left>
      <right/>
      <top/>
      <bottom/>
      <diagonal/>
    </border>
    <border>
      <left/>
      <right style="medium">
        <color rgb="FF00667C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medium">
        <color rgb="FF00667C"/>
      </left>
      <right/>
      <top/>
      <bottom style="medium">
        <color rgb="FF00667C"/>
      </bottom>
      <diagonal/>
    </border>
    <border>
      <left/>
      <right/>
      <top/>
      <bottom style="medium">
        <color rgb="FF00667C"/>
      </bottom>
      <diagonal/>
    </border>
    <border>
      <left/>
      <right style="medium">
        <color rgb="FF00667C"/>
      </right>
      <top/>
      <bottom style="medium">
        <color rgb="FF00667C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4" fillId="2" borderId="0" xfId="0" applyFont="1" applyFill="1"/>
    <xf numFmtId="0" fontId="3" fillId="0" borderId="6" xfId="0" applyFont="1" applyBorder="1"/>
    <xf numFmtId="165" fontId="3" fillId="0" borderId="6" xfId="0" applyNumberFormat="1" applyFont="1" applyBorder="1"/>
    <xf numFmtId="166" fontId="3" fillId="0" borderId="6" xfId="1" applyFont="1" applyBorder="1"/>
    <xf numFmtId="167" fontId="3" fillId="0" borderId="6" xfId="0" applyNumberFormat="1" applyFont="1" applyBorder="1"/>
    <xf numFmtId="164" fontId="3" fillId="0" borderId="6" xfId="0" applyNumberFormat="1" applyFont="1" applyBorder="1"/>
    <xf numFmtId="2" fontId="3" fillId="0" borderId="6" xfId="0" applyNumberFormat="1" applyFont="1" applyBorder="1"/>
    <xf numFmtId="0" fontId="4" fillId="2" borderId="7" xfId="0" applyFont="1" applyFill="1" applyBorder="1"/>
    <xf numFmtId="2" fontId="4" fillId="2" borderId="7" xfId="0" applyNumberFormat="1" applyFont="1" applyFill="1" applyBorder="1"/>
    <xf numFmtId="167" fontId="3" fillId="0" borderId="6" xfId="2" applyNumberFormat="1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2" fontId="5" fillId="3" borderId="6" xfId="0" applyNumberFormat="1" applyFont="1" applyFill="1" applyBorder="1" applyProtection="1">
      <protection locked="0"/>
    </xf>
    <xf numFmtId="164" fontId="5" fillId="3" borderId="6" xfId="0" applyNumberFormat="1" applyFont="1" applyFill="1" applyBorder="1" applyProtection="1">
      <protection locked="0"/>
    </xf>
    <xf numFmtId="9" fontId="5" fillId="3" borderId="6" xfId="2" applyFont="1" applyFill="1" applyBorder="1" applyProtection="1">
      <protection locked="0"/>
    </xf>
  </cellXfs>
  <cellStyles count="3">
    <cellStyle name="Comma" xfId="1" builtinId="3"/>
    <cellStyle name="Normal" xfId="0" builtinId="0"/>
    <cellStyle name="Percent" xfId="2" builtinId="5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numFmt numFmtId="2" formatCode="0.00"/>
      <fill>
        <patternFill patternType="solid">
          <fgColor indexed="64"/>
          <bgColor rgb="FF006666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numFmt numFmtId="2" formatCode="0.00"/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numFmt numFmtId="2" formatCode="0.00"/>
      <fill>
        <patternFill patternType="solid">
          <fgColor indexed="64"/>
          <bgColor rgb="FF006666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fill>
        <patternFill patternType="solid">
          <fgColor indexed="64"/>
          <bgColor rgb="FF006666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fill>
        <patternFill patternType="solid">
          <fgColor indexed="64"/>
          <bgColor rgb="FF006666"/>
        </patternFill>
      </fill>
    </dxf>
    <dxf>
      <font>
        <strike val="0"/>
        <outline val="0"/>
        <shadow val="0"/>
        <u val="none"/>
        <vertAlign val="baseline"/>
        <sz val="11"/>
        <name val="Open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fill>
        <patternFill patternType="solid">
          <fgColor indexed="64"/>
          <bgColor rgb="FF0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131380</xdr:colOff>
      <xdr:row>2</xdr:row>
      <xdr:rowOff>32845</xdr:rowOff>
    </xdr:from>
    <xdr:to>
      <xdr:col>12</xdr:col>
      <xdr:colOff>309559</xdr:colOff>
      <xdr:row>15</xdr:row>
      <xdr:rowOff>89312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22847E-03A1-4BEE-8115-1C6A4BD43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580" y="871045"/>
          <a:ext cx="10636629" cy="3152092"/>
        </a:xfrm>
        <a:prstGeom prst="roundRect">
          <a:avLst>
            <a:gd name="adj" fmla="val 449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10</xdr:col>
      <xdr:colOff>530976</xdr:colOff>
      <xdr:row>1</xdr:row>
      <xdr:rowOff>32844</xdr:rowOff>
    </xdr:from>
    <xdr:to>
      <xdr:col>12</xdr:col>
      <xdr:colOff>579711</xdr:colOff>
      <xdr:row>1</xdr:row>
      <xdr:rowOff>510080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091F41-45CD-44C9-BEBC-84BD29CC7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7426" y="356694"/>
          <a:ext cx="1267935" cy="47723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9036F4-0BCB-4DEF-BE35-2A28F232D47E}" name="Table13" displayName="Table13" ref="C18:E22" totalsRowCount="1" headerRowDxfId="7" dataDxfId="6" totalsRowDxfId="5">
  <tableColumns count="3">
    <tableColumn id="1" xr3:uid="{AC3DA8DD-2041-4087-9C77-576033700499}" name="Ingredients" totalsRowLabel="Total" totalsRowDxfId="4"/>
    <tableColumn id="2" xr3:uid="{F0E680F6-5AFE-43FC-9637-B407477A9D3D}" name="Kg" totalsRowFunction="sum" dataDxfId="3" totalsRowDxfId="2"/>
    <tableColumn id="3" xr3:uid="{C27C03AE-EBB4-4054-925A-617A99ED4936}" name="Cost (R)" totalsRowFunction="sum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44F40-C5F8-496E-AC0B-8E944A41E766}">
  <sheetPr>
    <tabColor rgb="FF942D1E"/>
  </sheetPr>
  <dimension ref="B1:M23"/>
  <sheetViews>
    <sheetView showGridLines="0" tabSelected="1" zoomScaleNormal="100" workbookViewId="0">
      <selection activeCell="L22" sqref="L22"/>
    </sheetView>
  </sheetViews>
  <sheetFormatPr defaultRowHeight="15" x14ac:dyDescent="0.25"/>
  <cols>
    <col min="1" max="1" width="6.85546875" customWidth="1"/>
    <col min="2" max="2" width="14" customWidth="1"/>
    <col min="3" max="3" width="36.5703125" bestFit="1" customWidth="1"/>
    <col min="4" max="4" width="8.5703125" bestFit="1" customWidth="1"/>
    <col min="5" max="5" width="10" bestFit="1" customWidth="1"/>
    <col min="8" max="8" width="28.140625" bestFit="1" customWidth="1"/>
    <col min="9" max="9" width="13.85546875" bestFit="1" customWidth="1"/>
    <col min="14" max="14" width="3.42578125" customWidth="1"/>
  </cols>
  <sheetData>
    <row r="1" spans="2:13" ht="25.5" customHeight="1" thickBot="1" x14ac:dyDescent="0.3"/>
    <row r="2" spans="2:13" s="1" customFormat="1" ht="40.5" customHeight="1" x14ac:dyDescent="0.25">
      <c r="B2" s="18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2:13" ht="18.75" x14ac:dyDescent="0.4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4"/>
    </row>
    <row r="4" spans="2:13" ht="18.75" x14ac:dyDescent="0.4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.75" x14ac:dyDescent="0.4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4"/>
    </row>
    <row r="6" spans="2:13" ht="18.75" x14ac:dyDescent="0.4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4"/>
    </row>
    <row r="7" spans="2:13" ht="18.75" x14ac:dyDescent="0.4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4"/>
    </row>
    <row r="8" spans="2:13" ht="18.75" x14ac:dyDescent="0.4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4"/>
    </row>
    <row r="9" spans="2:13" ht="18.75" x14ac:dyDescent="0.4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4"/>
    </row>
    <row r="10" spans="2:13" ht="18.75" x14ac:dyDescent="0.4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4"/>
    </row>
    <row r="11" spans="2:13" ht="18.75" x14ac:dyDescent="0.4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4"/>
    </row>
    <row r="12" spans="2:13" ht="18.75" x14ac:dyDescent="0.4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4"/>
    </row>
    <row r="13" spans="2:13" ht="18.75" x14ac:dyDescent="0.4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4"/>
    </row>
    <row r="14" spans="2:13" ht="18.75" x14ac:dyDescent="0.4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</row>
    <row r="15" spans="2:13" ht="18.75" x14ac:dyDescent="0.4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4"/>
    </row>
    <row r="16" spans="2:13" ht="18.75" x14ac:dyDescent="0.4"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4"/>
    </row>
    <row r="17" spans="2:13" ht="18.75" x14ac:dyDescent="0.4"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4"/>
    </row>
    <row r="18" spans="2:13" ht="18.75" x14ac:dyDescent="0.4">
      <c r="B18" s="2"/>
      <c r="C18" s="5" t="s">
        <v>1</v>
      </c>
      <c r="D18" s="5" t="s">
        <v>2</v>
      </c>
      <c r="E18" s="5" t="s">
        <v>3</v>
      </c>
      <c r="F18" s="3"/>
      <c r="G18" s="3"/>
      <c r="H18" s="6" t="s">
        <v>4</v>
      </c>
      <c r="I18" s="22">
        <v>0.65</v>
      </c>
      <c r="J18" s="3"/>
      <c r="K18" s="21" t="s">
        <v>5</v>
      </c>
      <c r="L18" s="21"/>
      <c r="M18" s="4"/>
    </row>
    <row r="19" spans="2:13" ht="18.75" x14ac:dyDescent="0.4">
      <c r="B19" s="2"/>
      <c r="C19" s="6" t="s">
        <v>6</v>
      </c>
      <c r="D19" s="23">
        <v>12.5</v>
      </c>
      <c r="E19" s="22">
        <v>208.05</v>
      </c>
      <c r="F19" s="3"/>
      <c r="G19" s="3"/>
      <c r="H19" s="6" t="s">
        <v>7</v>
      </c>
      <c r="I19" s="7">
        <f>Table13[[#Totals],[Kg]]/$I$18</f>
        <v>31.538461538461537</v>
      </c>
      <c r="J19" s="3"/>
      <c r="K19" s="3"/>
      <c r="L19" s="3"/>
      <c r="M19" s="4"/>
    </row>
    <row r="20" spans="2:13" ht="18.75" x14ac:dyDescent="0.4">
      <c r="B20" s="2"/>
      <c r="C20" s="6" t="s">
        <v>8</v>
      </c>
      <c r="D20" s="8">
        <f>2%*$D$19</f>
        <v>0.25</v>
      </c>
      <c r="E20" s="22">
        <v>48</v>
      </c>
      <c r="F20" s="3"/>
      <c r="G20" s="3"/>
      <c r="H20" s="6" t="s">
        <v>9</v>
      </c>
      <c r="I20" s="9">
        <f>Table13[[#Totals],[Cost (R)]]/$I$19</f>
        <v>8.1186585365853663</v>
      </c>
      <c r="J20" s="3"/>
      <c r="K20" s="3"/>
      <c r="L20" s="3"/>
      <c r="M20" s="4"/>
    </row>
    <row r="21" spans="2:13" ht="18.75" x14ac:dyDescent="0.4">
      <c r="B21" s="2"/>
      <c r="C21" s="6" t="s">
        <v>10</v>
      </c>
      <c r="D21" s="10">
        <f>62%*$D$19</f>
        <v>7.75</v>
      </c>
      <c r="E21" s="11">
        <v>0</v>
      </c>
      <c r="F21" s="3"/>
      <c r="G21" s="3"/>
      <c r="H21" s="6" t="s">
        <v>11</v>
      </c>
      <c r="I21" s="24">
        <v>0.35</v>
      </c>
      <c r="J21" s="3"/>
      <c r="K21" s="3"/>
      <c r="L21" s="3"/>
      <c r="M21" s="4"/>
    </row>
    <row r="22" spans="2:13" ht="18.75" x14ac:dyDescent="0.4">
      <c r="B22" s="2"/>
      <c r="C22" s="12" t="s">
        <v>12</v>
      </c>
      <c r="D22" s="13">
        <f>SUBTOTAL(109,Table13[Kg])</f>
        <v>20.5</v>
      </c>
      <c r="E22" s="13">
        <f>SUBTOTAL(109,Table13[Cost (R)])</f>
        <v>256.05</v>
      </c>
      <c r="F22" s="3"/>
      <c r="G22" s="3"/>
      <c r="H22" s="6" t="s">
        <v>13</v>
      </c>
      <c r="I22" s="14">
        <f>IF(OR(I20="",I21=""),"", IF(OR(I21&lt;0,I21&gt;=1),"Invalid GP", ROUND(I20/(1-I21), 2)))</f>
        <v>12.49</v>
      </c>
      <c r="J22" s="3"/>
      <c r="K22" s="3"/>
      <c r="L22" s="3"/>
      <c r="M22" s="4"/>
    </row>
    <row r="23" spans="2:13" ht="19.5" thickBot="1" x14ac:dyDescent="0.45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</row>
  </sheetData>
  <sheetProtection algorithmName="SHA-512" hashValue="V+Om9E2RcL/olCjZ0bgSqEN+43Y/P4Ejz5hLYdHHVPXWONZWxe5hFtqid2MWuSvl4mlv8cAn/4f+KTZCP0KSqw==" saltValue="SKwYQn3P/Kf+KfT2oOTuPw==" spinCount="100000" sheet="1" objects="1" scenarios="1"/>
  <mergeCells count="2">
    <mergeCell ref="B2:M2"/>
    <mergeCell ref="K18:L18"/>
  </mergeCells>
  <pageMargins left="0.7" right="0.7" top="0.75" bottom="0.75" header="0.3" footer="0.3"/>
  <pageSetup paperSize="9" scale="5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Snowflake - Brown Bread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 le Roux</dc:creator>
  <cp:lastModifiedBy>Theo le Roux</cp:lastModifiedBy>
  <cp:lastPrinted>2026-03-02T10:27:03Z</cp:lastPrinted>
  <dcterms:created xsi:type="dcterms:W3CDTF">2026-03-02T08:53:20Z</dcterms:created>
  <dcterms:modified xsi:type="dcterms:W3CDTF">2026-03-02T10:27:37Z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4fbe72-23a7-4007-8e96-00db4e256f7e_Enabled">
    <vt:lpwstr>true</vt:lpwstr>
  </property>
  <property fmtid="{D5CDD505-2E9C-101B-9397-08002B2CF9AE}" pid="3" name="MSIP_Label_4f4fbe72-23a7-4007-8e96-00db4e256f7e_SetDate">
    <vt:lpwstr>2026-03-02T10:25:01Z</vt:lpwstr>
  </property>
  <property fmtid="{D5CDD505-2E9C-101B-9397-08002B2CF9AE}" pid="4" name="MSIP_Label_4f4fbe72-23a7-4007-8e96-00db4e256f7e_Method">
    <vt:lpwstr>Privileged</vt:lpwstr>
  </property>
  <property fmtid="{D5CDD505-2E9C-101B-9397-08002B2CF9AE}" pid="5" name="MSIP_Label_4f4fbe72-23a7-4007-8e96-00db4e256f7e_Name">
    <vt:lpwstr>Unclassified</vt:lpwstr>
  </property>
  <property fmtid="{D5CDD505-2E9C-101B-9397-08002B2CF9AE}" pid="6" name="MSIP_Label_4f4fbe72-23a7-4007-8e96-00db4e256f7e_SiteId">
    <vt:lpwstr>9dba5762-30bc-450c-986e-507fdfd7e632</vt:lpwstr>
  </property>
  <property fmtid="{D5CDD505-2E9C-101B-9397-08002B2CF9AE}" pid="7" name="MSIP_Label_4f4fbe72-23a7-4007-8e96-00db4e256f7e_ActionId">
    <vt:lpwstr>485a26a9-c166-4fbf-9415-80fd2e01fae7</vt:lpwstr>
  </property>
  <property fmtid="{D5CDD505-2E9C-101B-9397-08002B2CF9AE}" pid="8" name="MSIP_Label_4f4fbe72-23a7-4007-8e96-00db4e256f7e_ContentBits">
    <vt:lpwstr>0</vt:lpwstr>
  </property>
  <property fmtid="{D5CDD505-2E9C-101B-9397-08002B2CF9AE}" pid="9" name="MSIP_Label_4f4fbe72-23a7-4007-8e96-00db4e256f7e_Tag">
    <vt:lpwstr>10, 0, 1, 1</vt:lpwstr>
  </property>
</Properties>
</file>